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ucr-my.sharepoint.com/personal/l_kuchtickova_spucr_cz/Documents/MigraceDiskuL/Dokumenty/SPU migraceL/VZ na L - migrace L/2025/JPÚ upř. přídělu Podmolí - ZPŘ/příprava zakázky/ZD přílohy/"/>
    </mc:Choice>
  </mc:AlternateContent>
  <xr:revisionPtr revIDLastSave="64" documentId="8_{C7761006-C696-4D0D-B744-1D38D9BADF06}" xr6:coauthVersionLast="47" xr6:coauthVersionMax="47" xr10:uidLastSave="{1DF2C368-A011-4E1D-B67D-6A1B73FD66D1}"/>
  <bookViews>
    <workbookView xWindow="22932" yWindow="-108" windowWidth="23256" windowHeight="14016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List1!$A$1:$G$28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" i="1" l="1"/>
  <c r="F16" i="1" s="1"/>
  <c r="F21" i="1" s="1"/>
  <c r="F13" i="1"/>
  <c r="F12" i="1"/>
  <c r="F14" i="1" s="1"/>
  <c r="F20" i="1" s="1"/>
  <c r="F9" i="1"/>
  <c r="F6" i="1"/>
  <c r="F7" i="1"/>
  <c r="F8" i="1"/>
  <c r="F5" i="1"/>
  <c r="F4" i="1"/>
  <c r="F10" i="1" l="1"/>
  <c r="F19" i="1" s="1"/>
  <c r="F22" i="1" l="1"/>
  <c r="F24" i="1" s="1"/>
  <c r="F23" i="1" l="1"/>
</calcChain>
</file>

<file path=xl/sharedStrings.xml><?xml version="1.0" encoding="utf-8"?>
<sst xmlns="http://schemas.openxmlformats.org/spreadsheetml/2006/main" count="55" uniqueCount="47">
  <si>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</si>
  <si>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</si>
  <si>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</si>
  <si>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</si>
  <si>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</si>
  <si>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</si>
  <si>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6.2.1</t>
  </si>
  <si>
    <t xml:space="preserve"> bod</t>
  </si>
  <si>
    <t>bod</t>
  </si>
  <si>
    <t>6.2.2</t>
  </si>
  <si>
    <t>ha</t>
  </si>
  <si>
    <t xml:space="preserve"> 100 bm</t>
  </si>
  <si>
    <t>6.2.7</t>
  </si>
  <si>
    <t xml:space="preserve">Rozbor současného stavu                      </t>
  </si>
  <si>
    <t>6.3</t>
  </si>
  <si>
    <t>6.3.1</t>
  </si>
  <si>
    <t>ks</t>
  </si>
  <si>
    <t>6.4</t>
  </si>
  <si>
    <t>Rekapitulace kalkulace ceny</t>
  </si>
  <si>
    <t>Celková cena bez DPH v Kč</t>
  </si>
  <si>
    <t>DPH  21% v Kč</t>
  </si>
  <si>
    <t>Celková cena Díla včetně DPH v Kč</t>
  </si>
  <si>
    <t xml:space="preserve">Podrobné měření polohopisu v obvodu JPÚ </t>
  </si>
  <si>
    <t>Zjišťování hranic obvodu JPÚ, geometrický plán pro stanovení obvodu JPÚ, předepsaná stabilizace dle vyhlášky č. 357/2013 Sb.</t>
  </si>
  <si>
    <t>Ověření polohy u bodů KK3 označených trvalým způsobem, stabilizovaných</t>
  </si>
  <si>
    <t xml:space="preserve"> Přípravné práce</t>
  </si>
  <si>
    <t xml:space="preserve">Hlavní  celek  / Dílčí část </t>
  </si>
  <si>
    <t>Zpracování upřesnění přídělu</t>
  </si>
  <si>
    <t>Dokumentace ke vstupnímu nároku</t>
  </si>
  <si>
    <t>Dokumentace ke výstupnímu nároku</t>
  </si>
  <si>
    <t>6.3.2.</t>
  </si>
  <si>
    <t>Dokumentace pro obnovu katastrálního operátu na podkladě výsledků pozemkových úprav</t>
  </si>
  <si>
    <t>1. Přípravné práce celkem (6.2.1., 6.2.2., 6.2.4. a 6.2.7.) bez DPH v Kč</t>
  </si>
  <si>
    <t>2. Zpracování upřesnění přídělu celkem (6.3.1. - 6.3.2.) bez DPH v Kč</t>
  </si>
  <si>
    <t>3. Dokumentace pro obnovu katastrálního operátu na podkladě výsledků pozemkových úprav celkem (6.4.) bez DPH v Kč</t>
  </si>
  <si>
    <t>Přípravné práce celkem (6.2.1., 6.2.2., 6.2.4. a 6.2.7.) bez DPH v Kč</t>
  </si>
  <si>
    <t>Zpracování upřesnění přídělu celkem (6.3.1. - 6.3.2.)  bez DPH v Kč</t>
  </si>
  <si>
    <t>Dokumentace pro obnovu katastrálního operátu na podkladě výsledků pozemkových úprav celkem (6.4.) bez DPH v Kč</t>
  </si>
  <si>
    <t xml:space="preserve">Revize stávajícího bodového pole </t>
  </si>
  <si>
    <t>Doplnění stávajícího bodového pole</t>
  </si>
  <si>
    <t xml:space="preserve">xx.xx.xxxx </t>
  </si>
  <si>
    <t xml:space="preserve">  xx.xx.xxxx </t>
  </si>
  <si>
    <t xml:space="preserve">ha </t>
  </si>
  <si>
    <t>do čtyřech měsíců od předání dílčí části 6.3.1</t>
  </si>
  <si>
    <t>6.2.4</t>
  </si>
  <si>
    <t>Položkový výkaz činností –  Příloha ke Smlouvě –  JPÚ - upřesnění přídělu - určení hranic pozemků v k.ú. Podmolí</t>
  </si>
  <si>
    <t>do čtyřech měsíců od předání hlavního celku 6.3, nejpozději však do 31. 1. 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</si>
</sst>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5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164" fontId="5" fillId="0" borderId="4" xfId="1" applyNumberFormat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4" fontId="5" fillId="0" borderId="3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1" xfId="1" applyFont="1" applyFill="1" applyBorder="1" applyAlignment="1">
      <alignment vertical="center" wrapText="1"/>
    </xf>
    <xf numFmtId="4" fontId="4" fillId="0" borderId="21" xfId="1" applyNumberFormat="1" applyFont="1" applyFill="1" applyBorder="1" applyAlignment="1">
      <alignment vertical="center" wrapText="1"/>
    </xf>
    <xf numFmtId="49" fontId="4" fillId="0" borderId="19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49" fontId="5" fillId="0" borderId="10" xfId="1" applyNumberFormat="1" applyFont="1" applyFill="1" applyBorder="1" applyAlignment="1">
      <alignment horizontal="center" vertical="top"/>
    </xf>
    <xf numFmtId="49" fontId="4" fillId="0" borderId="29" xfId="1" applyNumberFormat="1" applyFont="1" applyFill="1" applyBorder="1" applyAlignment="1">
      <alignment horizontal="center" vertical="center"/>
    </xf>
    <xf numFmtId="0" fontId="4" fillId="0" borderId="30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8" xfId="1" applyFont="1" applyFill="1" applyBorder="1" applyAlignment="1">
      <alignment vertical="center" wrapText="1"/>
    </xf>
    <xf numFmtId="4" fontId="4" fillId="0" borderId="31" xfId="1" applyNumberFormat="1" applyFont="1" applyFill="1" applyBorder="1" applyAlignment="1">
      <alignment vertical="center" wrapText="1"/>
    </xf>
    <xf numFmtId="0" fontId="5" fillId="0" borderId="33" xfId="1" applyFont="1" applyFill="1" applyBorder="1" applyAlignment="1">
      <alignment horizontal="left" vertical="center" wrapText="1"/>
    </xf>
    <xf numFmtId="0" fontId="5" fillId="0" borderId="34" xfId="1" applyFont="1" applyFill="1" applyBorder="1" applyAlignment="1">
      <alignment horizontal="center" vertical="center"/>
    </xf>
    <xf numFmtId="164" fontId="5" fillId="0" borderId="33" xfId="1" applyNumberFormat="1" applyFont="1" applyFill="1" applyBorder="1" applyAlignment="1">
      <alignment horizontal="center" vertical="center"/>
    </xf>
    <xf numFmtId="0" fontId="4" fillId="0" borderId="38" xfId="1" applyFont="1" applyFill="1" applyBorder="1" applyAlignment="1">
      <alignment horizontal="center" vertical="center" wrapText="1"/>
    </xf>
    <xf numFmtId="0" fontId="4" fillId="0" borderId="39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0" xfId="1" applyNumberFormat="1" applyFont="1" applyFill="1" applyBorder="1" applyAlignment="1">
      <alignment horizontal="center" vertical="center"/>
    </xf>
    <xf numFmtId="0" fontId="4" fillId="0" borderId="41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/>
    </xf>
    <xf numFmtId="4" fontId="4" fillId="0" borderId="18" xfId="1" applyNumberFormat="1" applyFont="1" applyFill="1" applyBorder="1" applyAlignment="1">
      <alignment horizontal="center" vertical="center"/>
    </xf>
    <xf numFmtId="164" fontId="4" fillId="0" borderId="42" xfId="1" applyNumberFormat="1" applyFont="1" applyFill="1" applyBorder="1" applyAlignment="1">
      <alignment horizontal="center" vertical="center"/>
    </xf>
    <xf numFmtId="4" fontId="4" fillId="0" borderId="11" xfId="1" applyNumberFormat="1" applyFont="1" applyFill="1" applyBorder="1" applyAlignment="1">
      <alignment vertical="center" wrapText="1"/>
    </xf>
    <xf numFmtId="49" fontId="4" fillId="0" borderId="10" xfId="1" applyNumberFormat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vertical="center" wrapText="1"/>
    </xf>
    <xf numFmtId="0" fontId="5" fillId="0" borderId="20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37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6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6" fontId="7" fillId="2" borderId="25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5" fillId="0" borderId="33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5" xfId="1" applyNumberFormat="1" applyFont="1" applyFill="1" applyBorder="1" applyAlignment="1">
      <alignment horizontal="center" vertical="center"/>
    </xf>
    <xf numFmtId="4" fontId="4" fillId="0" borderId="11" xfId="1" applyNumberFormat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0" fontId="4" fillId="0" borderId="45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vertical="center" wrapText="1"/>
    </xf>
    <xf numFmtId="4" fontId="4" fillId="0" borderId="0" xfId="1" applyNumberFormat="1" applyFont="1" applyFill="1" applyBorder="1" applyAlignment="1">
      <alignment vertical="center" wrapText="1"/>
    </xf>
    <xf numFmtId="4" fontId="4" fillId="0" borderId="13" xfId="1" applyNumberFormat="1" applyFont="1" applyFill="1" applyBorder="1" applyAlignment="1">
      <alignment horizontal="center" vertical="center" wrapText="1"/>
    </xf>
    <xf numFmtId="164" fontId="4" fillId="0" borderId="22" xfId="1" applyNumberFormat="1" applyFont="1" applyFill="1" applyBorder="1" applyAlignment="1" applyProtection="1">
      <alignment horizontal="center" vertical="center"/>
      <protection locked="0"/>
    </xf>
    <xf numFmtId="0" fontId="5" fillId="0" borderId="4" xfId="1" applyFont="1" applyFill="1" applyBorder="1" applyAlignment="1" applyProtection="1">
      <alignment vertical="center"/>
      <protection locked="0"/>
    </xf>
    <xf numFmtId="4" fontId="5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11" xfId="1" applyFont="1" applyFill="1" applyBorder="1" applyAlignment="1">
      <alignment vertical="center"/>
    </xf>
    <xf numFmtId="4" fontId="4" fillId="0" borderId="11" xfId="1" applyNumberFormat="1" applyFont="1" applyFill="1" applyBorder="1" applyAlignment="1">
      <alignment vertical="center"/>
    </xf>
    <xf numFmtId="0" fontId="4" fillId="0" borderId="43" xfId="1" applyFont="1" applyFill="1" applyBorder="1" applyAlignment="1">
      <alignment vertical="center"/>
    </xf>
    <xf numFmtId="0" fontId="5" fillId="0" borderId="16" xfId="1" applyFont="1" applyFill="1" applyBorder="1" applyAlignment="1" applyProtection="1">
      <alignment vertical="center"/>
      <protection locked="0"/>
    </xf>
    <xf numFmtId="4" fontId="5" fillId="0" borderId="16" xfId="1" applyNumberFormat="1" applyFont="1" applyFill="1" applyBorder="1" applyAlignment="1" applyProtection="1">
      <alignment horizontal="center" vertical="center"/>
      <protection locked="0"/>
    </xf>
    <xf numFmtId="0" fontId="4" fillId="0" borderId="46" xfId="1" applyFont="1" applyFill="1" applyBorder="1" applyAlignment="1" applyProtection="1">
      <alignment vertical="center"/>
      <protection locked="0"/>
    </xf>
    <xf numFmtId="0" fontId="4" fillId="0" borderId="20" xfId="1" applyFont="1" applyFill="1" applyBorder="1" applyAlignment="1" applyProtection="1">
      <alignment vertical="center"/>
      <protection locked="0"/>
    </xf>
    <xf numFmtId="4" fontId="4" fillId="0" borderId="46" xfId="1" applyNumberFormat="1" applyFont="1" applyFill="1" applyBorder="1" applyAlignment="1" applyProtection="1">
      <alignment horizontal="center" vertical="center"/>
      <protection locked="0"/>
    </xf>
    <xf numFmtId="4" fontId="4" fillId="0" borderId="20" xfId="1" applyNumberFormat="1" applyFont="1" applyFill="1" applyBorder="1" applyAlignment="1" applyProtection="1">
      <alignment horizontal="center" vertical="center"/>
      <protection locked="0"/>
    </xf>
    <xf numFmtId="6" fontId="7" fillId="2" borderId="43" xfId="1" applyNumberFormat="1" applyFont="1" applyFill="1" applyBorder="1" applyAlignment="1">
      <alignment horizontal="center" vertical="center"/>
    </xf>
    <xf numFmtId="0" fontId="5" fillId="0" borderId="45" xfId="0" applyFont="1" applyFill="1" applyBorder="1"/>
    <xf numFmtId="0" fontId="5" fillId="0" borderId="0" xfId="1" applyFont="1" applyFill="1" applyBorder="1" applyAlignment="1" applyProtection="1">
      <alignment vertical="center"/>
      <protection locked="0"/>
    </xf>
    <xf numFmtId="0" fontId="5" fillId="0" borderId="48" xfId="0" applyFont="1" applyFill="1" applyBorder="1"/>
    <xf numFmtId="0" fontId="5" fillId="0" borderId="51" xfId="1" applyFont="1" applyFill="1" applyBorder="1" applyAlignment="1" applyProtection="1">
      <alignment vertical="center"/>
      <protection locked="0"/>
    </xf>
    <xf numFmtId="4" fontId="5" fillId="0" borderId="51" xfId="1" applyNumberFormat="1" applyFont="1" applyFill="1" applyBorder="1" applyAlignment="1" applyProtection="1">
      <alignment horizontal="center" vertical="center"/>
      <protection locked="0"/>
    </xf>
    <xf numFmtId="6" fontId="7" fillId="2" borderId="36" xfId="1" applyNumberFormat="1" applyFont="1" applyFill="1" applyBorder="1" applyAlignment="1">
      <alignment horizontal="center" vertical="center"/>
    </xf>
    <xf numFmtId="6" fontId="7" fillId="2" borderId="8" xfId="1" applyNumberFormat="1" applyFont="1" applyFill="1" applyBorder="1" applyAlignment="1">
      <alignment horizontal="center" vertical="center"/>
    </xf>
    <xf numFmtId="6" fontId="7" fillId="2" borderId="52" xfId="1" applyNumberFormat="1" applyFont="1" applyFill="1" applyBorder="1" applyAlignment="1">
      <alignment horizontal="center" vertical="center"/>
    </xf>
    <xf numFmtId="6" fontId="7" fillId="2" borderId="23" xfId="1" applyNumberFormat="1" applyFont="1" applyFill="1" applyBorder="1" applyAlignment="1">
      <alignment horizontal="center" vertical="center"/>
    </xf>
    <xf numFmtId="4" fontId="5" fillId="0" borderId="24" xfId="1" applyNumberFormat="1" applyFont="1" applyFill="1" applyBorder="1" applyAlignment="1" applyProtection="1">
      <alignment horizontal="center" vertical="center"/>
      <protection locked="0"/>
    </xf>
    <xf numFmtId="0" fontId="5" fillId="0" borderId="53" xfId="1" applyFont="1" applyFill="1" applyBorder="1" applyAlignment="1" applyProtection="1">
      <alignment vertical="center"/>
      <protection locked="0"/>
    </xf>
    <xf numFmtId="0" fontId="4" fillId="0" borderId="5" xfId="1" applyFont="1" applyFill="1" applyBorder="1" applyAlignment="1" applyProtection="1">
      <alignment vertical="center"/>
      <protection locked="0"/>
    </xf>
    <xf numFmtId="0" fontId="5" fillId="0" borderId="24" xfId="1" applyFont="1" applyFill="1" applyBorder="1" applyAlignment="1" applyProtection="1">
      <alignment vertical="center"/>
      <protection locked="0"/>
    </xf>
    <xf numFmtId="4" fontId="4" fillId="0" borderId="4" xfId="1" applyNumberFormat="1" applyFont="1" applyFill="1" applyBorder="1" applyAlignment="1" applyProtection="1">
      <alignment horizontal="center" vertical="center"/>
      <protection locked="0"/>
    </xf>
    <xf numFmtId="4" fontId="4" fillId="0" borderId="3" xfId="1" applyNumberFormat="1" applyFont="1" applyFill="1" applyBorder="1" applyAlignment="1" applyProtection="1">
      <alignment horizontal="center" vertical="center"/>
      <protection locked="0"/>
    </xf>
    <xf numFmtId="0" fontId="5" fillId="0" borderId="44" xfId="1" applyFont="1" applyFill="1" applyBorder="1" applyAlignment="1">
      <alignment horizontal="center" vertical="center"/>
    </xf>
    <xf numFmtId="4" fontId="5" fillId="0" borderId="44" xfId="1" applyNumberFormat="1" applyFont="1" applyFill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 wrapText="1"/>
    </xf>
    <xf numFmtId="164" fontId="4" fillId="0" borderId="17" xfId="1" applyNumberFormat="1" applyFont="1" applyFill="1" applyBorder="1" applyAlignment="1" applyProtection="1">
      <alignment horizontal="center" vertical="center" wrapText="1"/>
      <protection locked="0"/>
    </xf>
    <xf numFmtId="14" fontId="9" fillId="0" borderId="43" xfId="1" applyNumberFormat="1" applyFont="1" applyFill="1" applyBorder="1" applyAlignment="1" applyProtection="1">
      <alignment horizontal="center" vertical="center"/>
      <protection locked="0"/>
    </xf>
    <xf numFmtId="164" fontId="9" fillId="0" borderId="17" xfId="1" applyNumberFormat="1" applyFont="1" applyFill="1" applyBorder="1" applyAlignment="1" applyProtection="1">
      <alignment horizontal="center" vertical="center" wrapText="1"/>
      <protection locked="0"/>
    </xf>
    <xf numFmtId="4" fontId="4" fillId="3" borderId="35" xfId="1" applyNumberFormat="1" applyFont="1" applyFill="1" applyBorder="1" applyAlignment="1" applyProtection="1">
      <alignment horizontal="center" vertical="center"/>
      <protection locked="0"/>
    </xf>
    <xf numFmtId="4" fontId="4" fillId="3" borderId="1" xfId="1" applyNumberFormat="1" applyFont="1" applyFill="1" applyBorder="1" applyAlignment="1" applyProtection="1">
      <alignment horizontal="center" vertical="center"/>
      <protection locked="0"/>
    </xf>
    <xf numFmtId="4" fontId="4" fillId="3" borderId="44" xfId="1" applyNumberFormat="1" applyFont="1" applyFill="1" applyBorder="1" applyAlignment="1" applyProtection="1">
      <alignment horizontal="center" vertical="center"/>
      <protection locked="0"/>
    </xf>
    <xf numFmtId="4" fontId="4" fillId="3" borderId="20" xfId="1" applyNumberFormat="1" applyFont="1" applyFill="1" applyBorder="1" applyAlignment="1">
      <alignment horizontal="center" vertical="center"/>
    </xf>
    <xf numFmtId="4" fontId="8" fillId="3" borderId="24" xfId="0" applyNumberFormat="1" applyFont="1" applyFill="1" applyBorder="1" applyAlignment="1">
      <alignment horizontal="center" vertical="center"/>
    </xf>
    <xf numFmtId="4" fontId="8" fillId="0" borderId="24" xfId="0" applyNumberFormat="1" applyFont="1" applyBorder="1" applyAlignment="1">
      <alignment horizontal="center" vertical="center"/>
    </xf>
    <xf numFmtId="49" fontId="5" fillId="3" borderId="8" xfId="1" applyNumberFormat="1" applyFont="1" applyFill="1" applyBorder="1" applyAlignment="1" applyProtection="1">
      <alignment horizontal="center" vertical="center"/>
      <protection locked="0"/>
    </xf>
    <xf numFmtId="49" fontId="5" fillId="3" borderId="12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/>
    </xf>
    <xf numFmtId="49" fontId="5" fillId="3" borderId="36" xfId="1" applyNumberFormat="1" applyFont="1" applyFill="1" applyBorder="1" applyAlignment="1" applyProtection="1">
      <alignment horizontal="center" vertical="center"/>
      <protection locked="0"/>
    </xf>
    <xf numFmtId="49" fontId="5" fillId="3" borderId="15" xfId="1" applyNumberFormat="1" applyFont="1" applyFill="1" applyBorder="1" applyAlignment="1" applyProtection="1">
      <alignment horizontal="center" vertical="center"/>
      <protection locked="0"/>
    </xf>
    <xf numFmtId="49" fontId="5" fillId="0" borderId="32" xfId="1" applyNumberFormat="1" applyFont="1" applyFill="1" applyBorder="1" applyAlignment="1">
      <alignment horizontal="center" vertical="center"/>
    </xf>
    <xf numFmtId="49" fontId="5" fillId="0" borderId="14" xfId="1" applyNumberFormat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horizontal="left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4" fillId="0" borderId="50" xfId="1" applyFont="1" applyFill="1" applyBorder="1" applyAlignment="1">
      <alignment horizontal="left" vertical="center" wrapText="1"/>
    </xf>
    <xf numFmtId="0" fontId="4" fillId="0" borderId="47" xfId="1" applyFont="1" applyFill="1" applyBorder="1" applyAlignment="1">
      <alignment horizontal="left" vertical="center" wrapText="1"/>
    </xf>
    <xf numFmtId="0" fontId="5" fillId="0" borderId="26" xfId="1" applyFont="1" applyFill="1" applyBorder="1" applyAlignment="1" applyProtection="1">
      <alignment horizontal="left" vertical="center" wrapText="1"/>
      <protection locked="0"/>
    </xf>
    <xf numFmtId="0" fontId="5" fillId="0" borderId="24" xfId="1" applyFont="1" applyFill="1" applyBorder="1" applyAlignment="1" applyProtection="1">
      <alignment horizontal="left" vertical="center" wrapText="1"/>
      <protection locked="0"/>
    </xf>
    <xf numFmtId="0" fontId="4" fillId="0" borderId="10" xfId="1" applyFont="1" applyFill="1" applyBorder="1" applyAlignment="1">
      <alignment horizontal="left" vertical="center" wrapText="1"/>
    </xf>
    <xf numFmtId="0" fontId="4" fillId="0" borderId="46" xfId="1" applyFont="1" applyFill="1" applyBorder="1" applyAlignment="1">
      <alignment horizontal="left" vertical="center" wrapText="1"/>
    </xf>
    <xf numFmtId="0" fontId="5" fillId="0" borderId="50" xfId="1" applyFont="1" applyFill="1" applyBorder="1" applyAlignment="1">
      <alignment horizontal="left" vertical="center" wrapText="1"/>
    </xf>
    <xf numFmtId="0" fontId="5" fillId="0" borderId="47" xfId="1" applyFont="1" applyFill="1" applyBorder="1" applyAlignment="1">
      <alignment horizontal="left" vertical="center" wrapText="1"/>
    </xf>
    <xf numFmtId="0" fontId="5" fillId="0" borderId="49" xfId="1" applyFont="1" applyFill="1" applyBorder="1" applyAlignment="1">
      <alignment horizontal="left" vertical="center" wrapText="1"/>
    </xf>
    <xf numFmtId="0" fontId="5" fillId="0" borderId="35" xfId="1" applyFont="1" applyFill="1" applyBorder="1" applyAlignment="1">
      <alignment horizontal="left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4"/>
  <sheetViews>
    <sheetView tabSelected="1" topLeftCell="A2" zoomScale="70" zoomScaleNormal="70" workbookViewId="0">
      <selection activeCell="J11" sqref="J11"/>
    </sheetView>
  </sheetViews>
  <sheetFormatPr defaultColWidth="9.109375" defaultRowHeight="21" customHeight="1" x14ac:dyDescent="0.25"/>
  <cols>
    <col min="1" max="1" width="10.6640625" style="4" customWidth="1"/>
    <col min="2" max="2" width="46.109375" style="4" customWidth="1"/>
    <col min="3" max="3" width="9.5546875" style="4" customWidth="1"/>
    <col min="4" max="4" width="9.6640625" style="4" customWidth="1"/>
    <col min="5" max="5" width="18.5546875" style="4" customWidth="1"/>
    <col min="6" max="6" width="18" style="4" customWidth="1"/>
    <col min="7" max="7" width="19.88671875" style="4" customWidth="1"/>
    <col min="8" max="8" width="32.33203125" style="4" customWidth="1"/>
    <col min="9" max="16384" width="9.109375" style="4"/>
  </cols>
  <sheetData>
    <row r="1" spans="1:14" ht="42" customHeight="1" thickBot="1" x14ac:dyDescent="0.3">
      <c r="A1" s="2" t="s">
        <v>45</v>
      </c>
      <c r="B1" s="2"/>
      <c r="C1" s="1"/>
      <c r="D1" s="2"/>
      <c r="E1" s="48"/>
      <c r="F1" s="3"/>
      <c r="G1" s="3"/>
      <c r="H1" s="42"/>
      <c r="I1" s="18"/>
      <c r="J1" s="18"/>
      <c r="K1" s="18"/>
    </row>
    <row r="2" spans="1:14" ht="48.75" customHeight="1" thickBot="1" x14ac:dyDescent="0.3">
      <c r="A2" s="20"/>
      <c r="B2" s="44" t="s">
        <v>26</v>
      </c>
      <c r="C2" s="30" t="s">
        <v>0</v>
      </c>
      <c r="D2" s="30" t="s">
        <v>1</v>
      </c>
      <c r="E2" s="30" t="s">
        <v>2</v>
      </c>
      <c r="F2" s="30" t="s">
        <v>3</v>
      </c>
      <c r="G2" s="31" t="s">
        <v>4</v>
      </c>
      <c r="H2" s="43"/>
    </row>
    <row r="3" spans="1:14" ht="31.2" customHeight="1" thickBot="1" x14ac:dyDescent="0.3">
      <c r="A3" s="21" t="s">
        <v>5</v>
      </c>
      <c r="B3" s="22" t="s">
        <v>25</v>
      </c>
      <c r="C3" s="23"/>
      <c r="D3" s="23"/>
      <c r="E3" s="23"/>
      <c r="F3" s="23"/>
      <c r="G3" s="24"/>
      <c r="H3" s="13"/>
    </row>
    <row r="4" spans="1:14" ht="31.2" customHeight="1" x14ac:dyDescent="0.25">
      <c r="A4" s="113" t="s">
        <v>6</v>
      </c>
      <c r="B4" s="27" t="s">
        <v>38</v>
      </c>
      <c r="C4" s="28" t="s">
        <v>7</v>
      </c>
      <c r="D4" s="29">
        <v>11</v>
      </c>
      <c r="E4" s="102"/>
      <c r="F4" s="57">
        <f>D4*E4</f>
        <v>0</v>
      </c>
      <c r="G4" s="111" t="s">
        <v>40</v>
      </c>
    </row>
    <row r="5" spans="1:14" ht="31.2" customHeight="1" x14ac:dyDescent="0.25">
      <c r="A5" s="114"/>
      <c r="B5" s="54" t="s">
        <v>39</v>
      </c>
      <c r="C5" s="5" t="s">
        <v>8</v>
      </c>
      <c r="D5" s="6">
        <v>8</v>
      </c>
      <c r="E5" s="103"/>
      <c r="F5" s="58">
        <f>D5*E5</f>
        <v>0</v>
      </c>
      <c r="G5" s="112"/>
    </row>
    <row r="6" spans="1:14" ht="34.950000000000003" customHeight="1" x14ac:dyDescent="0.25">
      <c r="A6" s="61" t="s">
        <v>9</v>
      </c>
      <c r="B6" s="54" t="s">
        <v>22</v>
      </c>
      <c r="C6" s="5" t="s">
        <v>10</v>
      </c>
      <c r="D6" s="5">
        <v>428</v>
      </c>
      <c r="E6" s="103"/>
      <c r="F6" s="58">
        <f t="shared" ref="F6:F8" si="0">D6*E6</f>
        <v>0</v>
      </c>
      <c r="G6" s="108" t="s">
        <v>40</v>
      </c>
      <c r="H6" s="32"/>
      <c r="I6" s="32"/>
      <c r="J6" s="32"/>
      <c r="K6" s="32"/>
      <c r="L6" s="32"/>
      <c r="M6" s="32"/>
      <c r="N6" s="32"/>
    </row>
    <row r="7" spans="1:14" ht="52.2" customHeight="1" x14ac:dyDescent="0.25">
      <c r="A7" s="131" t="s">
        <v>44</v>
      </c>
      <c r="B7" s="8" t="s">
        <v>23</v>
      </c>
      <c r="C7" s="9" t="s">
        <v>11</v>
      </c>
      <c r="D7" s="7">
        <v>138</v>
      </c>
      <c r="E7" s="103"/>
      <c r="F7" s="58">
        <f t="shared" si="0"/>
        <v>0</v>
      </c>
      <c r="G7" s="108" t="s">
        <v>40</v>
      </c>
      <c r="H7" s="32"/>
      <c r="I7" s="32"/>
      <c r="J7" s="32"/>
      <c r="K7" s="32"/>
      <c r="L7" s="32"/>
      <c r="M7" s="32"/>
      <c r="N7" s="32"/>
    </row>
    <row r="8" spans="1:14" ht="52.2" customHeight="1" x14ac:dyDescent="0.25">
      <c r="A8" s="132"/>
      <c r="B8" s="8" t="s">
        <v>24</v>
      </c>
      <c r="C8" s="9" t="s">
        <v>16</v>
      </c>
      <c r="D8" s="7">
        <v>15</v>
      </c>
      <c r="E8" s="103"/>
      <c r="F8" s="58">
        <f t="shared" si="0"/>
        <v>0</v>
      </c>
      <c r="G8" s="108" t="s">
        <v>40</v>
      </c>
      <c r="H8" s="32"/>
      <c r="I8" s="32"/>
      <c r="J8" s="32"/>
      <c r="K8" s="32"/>
      <c r="L8" s="32"/>
      <c r="M8" s="32"/>
      <c r="N8" s="32"/>
    </row>
    <row r="9" spans="1:14" ht="31.2" customHeight="1" thickBot="1" x14ac:dyDescent="0.3">
      <c r="A9" s="45" t="s">
        <v>12</v>
      </c>
      <c r="B9" s="49" t="s">
        <v>13</v>
      </c>
      <c r="C9" s="9" t="s">
        <v>10</v>
      </c>
      <c r="D9" s="7">
        <v>428</v>
      </c>
      <c r="E9" s="103"/>
      <c r="F9" s="59">
        <f>D9*E9</f>
        <v>0</v>
      </c>
      <c r="G9" s="108" t="s">
        <v>40</v>
      </c>
      <c r="H9" s="32"/>
      <c r="I9" s="32"/>
      <c r="J9" s="32"/>
      <c r="K9" s="32"/>
      <c r="L9" s="32"/>
      <c r="M9" s="32"/>
      <c r="N9" s="32"/>
    </row>
    <row r="10" spans="1:14" ht="42" customHeight="1" thickBot="1" x14ac:dyDescent="0.3">
      <c r="A10" s="129" t="s">
        <v>35</v>
      </c>
      <c r="B10" s="130"/>
      <c r="C10" s="14"/>
      <c r="D10" s="14"/>
      <c r="E10" s="38"/>
      <c r="F10" s="60">
        <f>SUM(F4:F9)</f>
        <v>0</v>
      </c>
      <c r="G10" s="100">
        <v>46234</v>
      </c>
      <c r="H10" s="13"/>
      <c r="I10" s="13"/>
      <c r="J10" s="13"/>
      <c r="K10" s="13"/>
      <c r="L10" s="13"/>
    </row>
    <row r="11" spans="1:14" ht="31.2" customHeight="1" x14ac:dyDescent="0.25">
      <c r="A11" s="33" t="s">
        <v>14</v>
      </c>
      <c r="B11" s="34" t="s">
        <v>27</v>
      </c>
      <c r="C11" s="35"/>
      <c r="D11" s="35"/>
      <c r="E11" s="36"/>
      <c r="F11" s="36"/>
      <c r="G11" s="37"/>
    </row>
    <row r="12" spans="1:14" ht="31.2" customHeight="1" x14ac:dyDescent="0.25">
      <c r="A12" s="10" t="s">
        <v>15</v>
      </c>
      <c r="B12" s="11" t="s">
        <v>28</v>
      </c>
      <c r="C12" s="95" t="s">
        <v>10</v>
      </c>
      <c r="D12" s="95">
        <v>428</v>
      </c>
      <c r="E12" s="104"/>
      <c r="F12" s="96">
        <f>D12*E12</f>
        <v>0</v>
      </c>
      <c r="G12" s="109" t="s">
        <v>41</v>
      </c>
    </row>
    <row r="13" spans="1:14" ht="58.95" customHeight="1" thickBot="1" x14ac:dyDescent="0.3">
      <c r="A13" s="19" t="s">
        <v>30</v>
      </c>
      <c r="B13" s="8" t="s">
        <v>29</v>
      </c>
      <c r="C13" s="97" t="s">
        <v>42</v>
      </c>
      <c r="D13" s="97">
        <v>428</v>
      </c>
      <c r="E13" s="106"/>
      <c r="F13" s="107">
        <f>D13*E13</f>
        <v>0</v>
      </c>
      <c r="G13" s="98" t="s">
        <v>43</v>
      </c>
    </row>
    <row r="14" spans="1:14" ht="46.5" customHeight="1" thickBot="1" x14ac:dyDescent="0.3">
      <c r="A14" s="129" t="s">
        <v>36</v>
      </c>
      <c r="B14" s="130"/>
      <c r="C14" s="14"/>
      <c r="D14" s="14"/>
      <c r="E14" s="15"/>
      <c r="F14" s="60">
        <f>SUM(F12:F13)</f>
        <v>0</v>
      </c>
      <c r="G14" s="99" t="s">
        <v>43</v>
      </c>
    </row>
    <row r="15" spans="1:14" ht="48.6" customHeight="1" thickBot="1" x14ac:dyDescent="0.3">
      <c r="A15" s="39" t="s">
        <v>17</v>
      </c>
      <c r="B15" s="40" t="s">
        <v>31</v>
      </c>
      <c r="C15" s="41" t="s">
        <v>10</v>
      </c>
      <c r="D15" s="41">
        <v>428</v>
      </c>
      <c r="E15" s="105"/>
      <c r="F15" s="12">
        <f>D15*E15</f>
        <v>0</v>
      </c>
      <c r="G15" s="16"/>
      <c r="H15" s="13"/>
      <c r="I15" s="13"/>
      <c r="J15" s="13"/>
      <c r="K15" s="13"/>
      <c r="L15" s="13"/>
    </row>
    <row r="16" spans="1:14" ht="77.25" customHeight="1" thickBot="1" x14ac:dyDescent="0.3">
      <c r="A16" s="116" t="s">
        <v>37</v>
      </c>
      <c r="B16" s="117"/>
      <c r="C16" s="25"/>
      <c r="D16" s="25"/>
      <c r="E16" s="26"/>
      <c r="F16" s="60">
        <f>F15</f>
        <v>0</v>
      </c>
      <c r="G16" s="101" t="s">
        <v>46</v>
      </c>
    </row>
    <row r="17" spans="1:12" ht="42" customHeight="1" thickBot="1" x14ac:dyDescent="0.3">
      <c r="A17" s="62"/>
      <c r="B17" s="63"/>
      <c r="C17" s="64"/>
      <c r="D17" s="64"/>
      <c r="E17" s="65"/>
      <c r="F17" s="66"/>
      <c r="G17" s="67"/>
    </row>
    <row r="18" spans="1:12" ht="31.2" customHeight="1" thickBot="1" x14ac:dyDescent="0.3">
      <c r="A18" s="129" t="s">
        <v>18</v>
      </c>
      <c r="B18" s="130"/>
      <c r="C18" s="70"/>
      <c r="D18" s="70"/>
      <c r="E18" s="71"/>
      <c r="F18" s="71"/>
      <c r="G18" s="72"/>
    </row>
    <row r="19" spans="1:12" ht="31.2" customHeight="1" x14ac:dyDescent="0.25">
      <c r="A19" s="127" t="s">
        <v>32</v>
      </c>
      <c r="B19" s="128"/>
      <c r="C19" s="83"/>
      <c r="D19" s="73"/>
      <c r="E19" s="74"/>
      <c r="F19" s="84">
        <f>F10</f>
        <v>0</v>
      </c>
      <c r="G19" s="85"/>
    </row>
    <row r="20" spans="1:12" ht="31.2" customHeight="1" x14ac:dyDescent="0.25">
      <c r="A20" s="118" t="s">
        <v>33</v>
      </c>
      <c r="B20" s="118"/>
      <c r="C20" s="68"/>
      <c r="D20" s="68"/>
      <c r="E20" s="69"/>
      <c r="F20" s="56">
        <f>F14</f>
        <v>0</v>
      </c>
      <c r="G20" s="86"/>
      <c r="H20" s="80"/>
      <c r="I20" s="82"/>
    </row>
    <row r="21" spans="1:12" ht="48" customHeight="1" x14ac:dyDescent="0.25">
      <c r="A21" s="125" t="s">
        <v>34</v>
      </c>
      <c r="B21" s="126"/>
      <c r="C21" s="81"/>
      <c r="D21" s="90"/>
      <c r="E21" s="56"/>
      <c r="F21" s="56">
        <f>F16</f>
        <v>0</v>
      </c>
      <c r="G21" s="87"/>
      <c r="H21" s="80"/>
    </row>
    <row r="22" spans="1:12" ht="31.2" customHeight="1" x14ac:dyDescent="0.25">
      <c r="A22" s="119" t="s">
        <v>19</v>
      </c>
      <c r="B22" s="120"/>
      <c r="C22" s="91"/>
      <c r="D22" s="91"/>
      <c r="E22" s="93"/>
      <c r="F22" s="94">
        <f>SUM(F19:F21)</f>
        <v>0</v>
      </c>
      <c r="G22" s="55"/>
    </row>
    <row r="23" spans="1:12" ht="31.2" customHeight="1" thickBot="1" x14ac:dyDescent="0.3">
      <c r="A23" s="121" t="s">
        <v>20</v>
      </c>
      <c r="B23" s="122"/>
      <c r="C23" s="92"/>
      <c r="D23" s="92"/>
      <c r="E23" s="74"/>
      <c r="F23" s="89">
        <f>F22*0.21</f>
        <v>0</v>
      </c>
      <c r="G23" s="88"/>
    </row>
    <row r="24" spans="1:12" ht="31.2" customHeight="1" thickBot="1" x14ac:dyDescent="0.3">
      <c r="A24" s="123" t="s">
        <v>21</v>
      </c>
      <c r="B24" s="124"/>
      <c r="C24" s="75"/>
      <c r="D24" s="76"/>
      <c r="E24" s="77"/>
      <c r="F24" s="78">
        <f>F22*1.21</f>
        <v>0</v>
      </c>
      <c r="G24" s="79"/>
      <c r="J24" s="42"/>
      <c r="K24" s="42"/>
    </row>
    <row r="25" spans="1:12" ht="21" customHeight="1" x14ac:dyDescent="0.25">
      <c r="A25" s="115"/>
      <c r="B25" s="115"/>
      <c r="C25" s="115"/>
      <c r="D25" s="115"/>
      <c r="E25" s="115"/>
      <c r="F25" s="115"/>
      <c r="G25" s="115"/>
      <c r="J25" s="13"/>
      <c r="L25" s="13"/>
    </row>
    <row r="26" spans="1:12" s="47" customFormat="1" ht="33" customHeight="1" x14ac:dyDescent="0.3">
      <c r="A26" s="133"/>
      <c r="B26" s="133"/>
      <c r="C26" s="133"/>
      <c r="D26" s="133"/>
      <c r="E26" s="133"/>
      <c r="F26" s="133"/>
      <c r="G26" s="133"/>
    </row>
    <row r="27" spans="1:12" s="47" customFormat="1" ht="46.2" customHeight="1" x14ac:dyDescent="0.3">
      <c r="A27" s="133"/>
      <c r="B27" s="133"/>
      <c r="C27" s="133"/>
      <c r="D27" s="133"/>
      <c r="E27" s="133"/>
      <c r="F27" s="133"/>
      <c r="G27" s="133"/>
    </row>
    <row r="28" spans="1:12" s="47" customFormat="1" ht="31.2" customHeight="1" x14ac:dyDescent="0.3">
      <c r="A28" s="110"/>
      <c r="B28" s="110"/>
      <c r="C28" s="110"/>
      <c r="D28" s="110"/>
      <c r="E28" s="110"/>
      <c r="F28" s="110"/>
      <c r="G28" s="110"/>
    </row>
    <row r="29" spans="1:12" s="47" customFormat="1" ht="30" customHeight="1" x14ac:dyDescent="0.3">
      <c r="A29" s="133"/>
      <c r="B29" s="133"/>
      <c r="C29" s="133"/>
      <c r="D29" s="133"/>
      <c r="E29" s="133"/>
      <c r="F29" s="133"/>
      <c r="G29" s="133"/>
    </row>
    <row r="30" spans="1:12" s="47" customFormat="1" ht="31.2" customHeight="1" x14ac:dyDescent="0.3">
      <c r="A30" s="133"/>
      <c r="B30" s="133"/>
      <c r="C30" s="133"/>
      <c r="D30" s="133"/>
      <c r="E30" s="133"/>
      <c r="F30" s="133"/>
      <c r="G30" s="133"/>
    </row>
    <row r="31" spans="1:12" s="46" customFormat="1" ht="52.95" customHeight="1" x14ac:dyDescent="0.3">
      <c r="A31" s="133"/>
      <c r="B31" s="133"/>
      <c r="C31" s="133"/>
      <c r="D31" s="133"/>
      <c r="E31" s="133"/>
      <c r="F31" s="133"/>
      <c r="G31" s="133"/>
    </row>
    <row r="32" spans="1:12" s="46" customFormat="1" ht="52.95" customHeight="1" x14ac:dyDescent="0.3">
      <c r="A32" s="133"/>
      <c r="B32" s="133"/>
      <c r="C32" s="133"/>
      <c r="D32" s="133"/>
      <c r="E32" s="133"/>
      <c r="F32" s="133"/>
      <c r="G32" s="133"/>
    </row>
    <row r="33" spans="1:8" s="47" customFormat="1" ht="30.6" customHeight="1" x14ac:dyDescent="0.3">
      <c r="A33" s="133"/>
      <c r="B33" s="133"/>
      <c r="C33" s="133"/>
      <c r="D33" s="133"/>
      <c r="E33" s="133"/>
      <c r="F33" s="133"/>
      <c r="G33" s="133"/>
    </row>
    <row r="34" spans="1:8" s="53" customFormat="1" ht="59.4" customHeight="1" x14ac:dyDescent="0.3">
      <c r="A34" s="133"/>
      <c r="B34" s="133"/>
      <c r="C34" s="133"/>
      <c r="D34" s="133"/>
      <c r="E34" s="133"/>
      <c r="F34" s="133"/>
      <c r="G34" s="133"/>
    </row>
    <row r="35" spans="1:8" s="53" customFormat="1" ht="60.6" customHeight="1" x14ac:dyDescent="0.3">
      <c r="A35" s="133"/>
      <c r="B35" s="133"/>
      <c r="C35" s="133"/>
      <c r="D35" s="133"/>
      <c r="E35" s="133"/>
      <c r="F35" s="133"/>
      <c r="G35" s="133"/>
    </row>
    <row r="37" spans="1:8" ht="21" customHeight="1" x14ac:dyDescent="0.25">
      <c r="A37" s="134"/>
      <c r="B37" s="134"/>
    </row>
    <row r="38" spans="1:8" ht="21" customHeight="1" x14ac:dyDescent="0.25">
      <c r="B38" s="50"/>
    </row>
    <row r="39" spans="1:8" ht="21" customHeight="1" x14ac:dyDescent="0.25">
      <c r="B39" s="50"/>
    </row>
    <row r="40" spans="1:8" ht="21" customHeight="1" x14ac:dyDescent="0.25">
      <c r="B40" s="50"/>
    </row>
    <row r="41" spans="1:8" ht="21" customHeight="1" x14ac:dyDescent="0.25">
      <c r="B41" s="50"/>
    </row>
    <row r="42" spans="1:8" ht="21" customHeight="1" x14ac:dyDescent="0.25">
      <c r="B42" s="17"/>
    </row>
    <row r="43" spans="1:8" s="13" customFormat="1" ht="21" customHeight="1" x14ac:dyDescent="0.3">
      <c r="A43" s="51"/>
      <c r="H43" s="52"/>
    </row>
    <row r="44" spans="1:8" ht="21" customHeight="1" x14ac:dyDescent="0.25">
      <c r="B44" s="17"/>
    </row>
  </sheetData>
  <mergeCells count="25">
    <mergeCell ref="A27:G27"/>
    <mergeCell ref="A37:B37"/>
    <mergeCell ref="A32:G32"/>
    <mergeCell ref="A29:G29"/>
    <mergeCell ref="A26:G26"/>
    <mergeCell ref="A33:G33"/>
    <mergeCell ref="A30:G30"/>
    <mergeCell ref="A34:G34"/>
    <mergeCell ref="A35:G35"/>
    <mergeCell ref="A31:G31"/>
    <mergeCell ref="A28:G28"/>
    <mergeCell ref="G4:G5"/>
    <mergeCell ref="A4:A5"/>
    <mergeCell ref="A25:G25"/>
    <mergeCell ref="A16:B16"/>
    <mergeCell ref="A20:B20"/>
    <mergeCell ref="A22:B22"/>
    <mergeCell ref="A23:B23"/>
    <mergeCell ref="A24:B24"/>
    <mergeCell ref="A21:B21"/>
    <mergeCell ref="A19:B19"/>
    <mergeCell ref="A18:B18"/>
    <mergeCell ref="A14:B14"/>
    <mergeCell ref="A10:B10"/>
    <mergeCell ref="A7:A8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Props1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customXml/itemProps2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Kuchtíčková Lucie Ing.</cp:lastModifiedBy>
  <cp:revision/>
  <cp:lastPrinted>2022-04-14T06:32:10Z</cp:lastPrinted>
  <dcterms:created xsi:type="dcterms:W3CDTF">2013-07-10T06:31:46Z</dcterms:created>
  <dcterms:modified xsi:type="dcterms:W3CDTF">2025-04-23T11:46:16Z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